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carol\Documents\Bliss Bus Files\High Timbers\2017 Annual Meeting\"/>
    </mc:Choice>
  </mc:AlternateContent>
  <bookViews>
    <workbookView xWindow="360" yWindow="73" windowWidth="11340" windowHeight="6033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Sheet1!$A$2:$R$90</definedName>
  </definedNames>
  <calcPr calcId="171027"/>
</workbook>
</file>

<file path=xl/calcChain.xml><?xml version="1.0" encoding="utf-8"?>
<calcChain xmlns="http://schemas.openxmlformats.org/spreadsheetml/2006/main">
  <c r="G59" i="1" l="1"/>
  <c r="O47" i="1"/>
  <c r="H47" i="1"/>
  <c r="G54" i="1"/>
  <c r="L15" i="1"/>
  <c r="L14" i="1"/>
  <c r="L13" i="1"/>
  <c r="L12" i="1"/>
  <c r="L49" i="1"/>
  <c r="L28" i="1"/>
  <c r="L27" i="1"/>
  <c r="G47" i="1"/>
  <c r="L45" i="1"/>
  <c r="I43" i="1"/>
  <c r="L43" i="1"/>
  <c r="L42" i="1"/>
  <c r="I40" i="1"/>
  <c r="L40" i="1" s="1"/>
  <c r="I37" i="1"/>
  <c r="L37" i="1"/>
  <c r="I36" i="1"/>
  <c r="L36" i="1"/>
  <c r="I35" i="1"/>
  <c r="L35" i="1"/>
  <c r="L31" i="1"/>
  <c r="L30" i="1"/>
  <c r="I29" i="1"/>
  <c r="L29" i="1"/>
  <c r="I26" i="1"/>
  <c r="L26" i="1" s="1"/>
  <c r="F26" i="1"/>
  <c r="I24" i="1"/>
  <c r="L24" i="1"/>
  <c r="F24" i="1"/>
  <c r="I23" i="1"/>
  <c r="L23" i="1"/>
  <c r="F23" i="1"/>
  <c r="L22" i="1"/>
  <c r="F22" i="1"/>
  <c r="F21" i="1"/>
  <c r="I20" i="1"/>
  <c r="I47" i="1" s="1"/>
  <c r="F20" i="1"/>
  <c r="J17" i="1"/>
  <c r="I17" i="1"/>
  <c r="O17" i="1"/>
  <c r="N17" i="1"/>
  <c r="M17" i="1"/>
  <c r="K17" i="1"/>
  <c r="H17" i="1"/>
  <c r="G17" i="1"/>
  <c r="D54" i="1"/>
  <c r="E54" i="1"/>
  <c r="J47" i="1"/>
  <c r="M21" i="1"/>
  <c r="M47" i="1" s="1"/>
  <c r="O53" i="1" s="1"/>
  <c r="O55" i="1" s="1"/>
  <c r="L21" i="1"/>
  <c r="L17" i="1"/>
  <c r="L20" i="1" l="1"/>
  <c r="L47" i="1" s="1"/>
</calcChain>
</file>

<file path=xl/sharedStrings.xml><?xml version="1.0" encoding="utf-8"?>
<sst xmlns="http://schemas.openxmlformats.org/spreadsheetml/2006/main" count="123" uniqueCount="87">
  <si>
    <t>Total Expenses</t>
  </si>
  <si>
    <t>Cash Operating</t>
  </si>
  <si>
    <t>Total Assets</t>
  </si>
  <si>
    <t>======</t>
  </si>
  <si>
    <t>Budget</t>
  </si>
  <si>
    <t>Proposed</t>
  </si>
  <si>
    <t>EST</t>
  </si>
  <si>
    <t>(Over)</t>
  </si>
  <si>
    <t>Under</t>
  </si>
  <si>
    <t>10/08-9/09</t>
  </si>
  <si>
    <t>Total</t>
  </si>
  <si>
    <t>Actual Exp</t>
  </si>
  <si>
    <t>year end 2009</t>
  </si>
  <si>
    <t xml:space="preserve">mthly </t>
  </si>
  <si>
    <t>budget</t>
  </si>
  <si>
    <t xml:space="preserve">budget </t>
  </si>
  <si>
    <t>( Dues at $465/unit/mth)</t>
  </si>
  <si>
    <t>same</t>
  </si>
  <si>
    <t xml:space="preserve">Sept </t>
  </si>
  <si>
    <t>(Decrease)</t>
  </si>
  <si>
    <t>Increase</t>
  </si>
  <si>
    <t>Per Year</t>
  </si>
  <si>
    <t>Cash Savings/Reserve</t>
  </si>
  <si>
    <t xml:space="preserve">CURRENT </t>
  </si>
  <si>
    <t xml:space="preserve">same </t>
  </si>
  <si>
    <t>Aug and</t>
  </si>
  <si>
    <t>12-13</t>
  </si>
  <si>
    <t xml:space="preserve">EST </t>
  </si>
  <si>
    <t xml:space="preserve">(Fiscal Year October - September) </t>
  </si>
  <si>
    <t xml:space="preserve">INCOME </t>
  </si>
  <si>
    <t>Actuals</t>
  </si>
  <si>
    <t>Dues</t>
  </si>
  <si>
    <t xml:space="preserve">EXPENSES </t>
  </si>
  <si>
    <t>Total Income</t>
  </si>
  <si>
    <t>Sept 2017</t>
  </si>
  <si>
    <t>High Timber Annual Report 2017</t>
  </si>
  <si>
    <t>Oct 1, 2016-</t>
  </si>
  <si>
    <t>July 31 2017</t>
  </si>
  <si>
    <t>2017</t>
  </si>
  <si>
    <t>2016-2017</t>
  </si>
  <si>
    <t>6120 Bank Charges</t>
  </si>
  <si>
    <t>6140 Chimney Sweeping</t>
  </si>
  <si>
    <t>6175 Fire Safety</t>
  </si>
  <si>
    <t>6180 Insurance</t>
  </si>
  <si>
    <t>6250 Postage</t>
  </si>
  <si>
    <t xml:space="preserve">6300 Repairs </t>
  </si>
  <si>
    <t xml:space="preserve">    6345 Painting</t>
  </si>
  <si>
    <t>2016-2017 Assessment</t>
  </si>
  <si>
    <t>2017 Re-Roof Assessment</t>
  </si>
  <si>
    <t xml:space="preserve">    6301 Misc Building Repairs</t>
  </si>
  <si>
    <t xml:space="preserve">    6302 Landscaping</t>
  </si>
  <si>
    <t xml:space="preserve">    6303 TreeSpraying</t>
  </si>
  <si>
    <t xml:space="preserve">    6306 Roof Repair</t>
  </si>
  <si>
    <t xml:space="preserve">    6307 Siding Repairs</t>
  </si>
  <si>
    <t xml:space="preserve">    6308 Re - roof (RESERVE)</t>
  </si>
  <si>
    <t>6310 Snow Removal</t>
  </si>
  <si>
    <t xml:space="preserve">    6311 Plow Contract</t>
  </si>
  <si>
    <t xml:space="preserve">    6312  Roof Snow Removal</t>
  </si>
  <si>
    <t xml:space="preserve">    6313 Heavy Equipment </t>
  </si>
  <si>
    <t xml:space="preserve">6360 Trash Removal </t>
  </si>
  <si>
    <t xml:space="preserve">6390 Utilities </t>
  </si>
  <si>
    <t xml:space="preserve">    6391 Cable </t>
  </si>
  <si>
    <t xml:space="preserve">    6392 Common Electric</t>
  </si>
  <si>
    <t>6550 Management Fee</t>
  </si>
  <si>
    <t>increased due to increased rates</t>
  </si>
  <si>
    <t>Interest Income</t>
  </si>
  <si>
    <t xml:space="preserve">Oct 2017  </t>
  </si>
  <si>
    <t>Sept 2018</t>
  </si>
  <si>
    <t>CURRENT 7/20/17</t>
  </si>
  <si>
    <t>BALANCE OF RESERVE</t>
  </si>
  <si>
    <t>NA</t>
  </si>
  <si>
    <t>decreased due to new roof</t>
  </si>
  <si>
    <t xml:space="preserve">increased due to increase licensing </t>
  </si>
  <si>
    <t>2017-2018 Operating Budget</t>
  </si>
  <si>
    <t>2017 -2018 Dues Income</t>
  </si>
  <si>
    <t>Net Income</t>
  </si>
  <si>
    <t>decreased due to new extinguishers</t>
  </si>
  <si>
    <t>decreased - no more beetle</t>
  </si>
  <si>
    <t>============</t>
  </si>
  <si>
    <t>overall 2017-2018 budget change</t>
  </si>
  <si>
    <t>no change in dues</t>
  </si>
  <si>
    <t>Annual Meeting Y-T-D July 31,2017</t>
  </si>
  <si>
    <t>PROPOSED</t>
  </si>
  <si>
    <t>2018 Reserve Balance</t>
  </si>
  <si>
    <t xml:space="preserve">     fees</t>
  </si>
  <si>
    <t>PROPOSE $1000/unit Reseve funding</t>
  </si>
  <si>
    <t>and APPROVED Budget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</si>
</sst>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mm/dd/yy;@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FF0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164" fontId="0" fillId="0" borderId="0" xfId="0" quotePrefix="1" applyNumberFormat="1"/>
    <xf numFmtId="0" fontId="4" fillId="0" borderId="0" xfId="0" applyFont="1"/>
    <xf numFmtId="6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ill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center"/>
    </xf>
    <xf numFmtId="164" fontId="8" fillId="0" borderId="0" xfId="0" quotePrefix="1" applyNumberFormat="1" applyFont="1" applyAlignment="1">
      <alignment horizontal="right"/>
    </xf>
    <xf numFmtId="0" fontId="8" fillId="0" borderId="0" xfId="0" applyFont="1" applyFill="1"/>
    <xf numFmtId="6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164" fontId="10" fillId="0" borderId="0" xfId="0" applyNumberFormat="1" applyFont="1" applyFill="1"/>
    <xf numFmtId="164" fontId="8" fillId="0" borderId="0" xfId="0" applyNumberFormat="1" applyFont="1" applyFill="1" applyBorder="1"/>
    <xf numFmtId="0" fontId="10" fillId="0" borderId="0" xfId="0" applyFont="1" applyFill="1"/>
    <xf numFmtId="0" fontId="8" fillId="0" borderId="0" xfId="0" applyFont="1" applyFill="1" applyBorder="1"/>
    <xf numFmtId="0" fontId="0" fillId="0" borderId="0" xfId="0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 applyFill="1" applyBorder="1"/>
    <xf numFmtId="164" fontId="9" fillId="0" borderId="0" xfId="0" applyNumberFormat="1" applyFont="1" applyFill="1"/>
    <xf numFmtId="14" fontId="8" fillId="0" borderId="0" xfId="0" applyNumberFormat="1" applyFont="1" applyFill="1"/>
    <xf numFmtId="164" fontId="0" fillId="0" borderId="0" xfId="0" applyNumberFormat="1" applyFill="1" applyBorder="1"/>
    <xf numFmtId="0" fontId="0" fillId="0" borderId="0" xfId="0" applyFill="1" applyBorder="1"/>
    <xf numFmtId="0" fontId="11" fillId="0" borderId="0" xfId="0" applyFont="1" applyFill="1"/>
    <xf numFmtId="0" fontId="0" fillId="0" borderId="0" xfId="0" applyFill="1" applyAlignment="1">
      <alignment horizontal="right"/>
    </xf>
    <xf numFmtId="6" fontId="0" fillId="0" borderId="0" xfId="0" applyNumberFormat="1" applyFill="1" applyAlignment="1">
      <alignment horizontal="right"/>
    </xf>
    <xf numFmtId="164" fontId="0" fillId="0" borderId="0" xfId="0" applyNumberFormat="1" applyFill="1"/>
    <xf numFmtId="164" fontId="3" fillId="0" borderId="0" xfId="0" applyNumberFormat="1" applyFont="1" applyFill="1" applyBorder="1"/>
    <xf numFmtId="14" fontId="7" fillId="0" borderId="0" xfId="0" applyNumberFormat="1" applyFont="1" applyFill="1" applyBorder="1"/>
    <xf numFmtId="0" fontId="3" fillId="0" borderId="0" xfId="0" applyFont="1" applyFill="1"/>
    <xf numFmtId="164" fontId="3" fillId="0" borderId="0" xfId="0" applyNumberFormat="1" applyFont="1" applyFill="1"/>
    <xf numFmtId="0" fontId="12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center"/>
    </xf>
    <xf numFmtId="0" fontId="14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3" fillId="0" borderId="1" xfId="0" applyNumberFormat="1" applyFont="1" applyBorder="1"/>
    <xf numFmtId="49" fontId="13" fillId="0" borderId="0" xfId="0" applyNumberFormat="1" applyFont="1"/>
    <xf numFmtId="6" fontId="12" fillId="0" borderId="0" xfId="0" applyNumberFormat="1" applyFont="1"/>
    <xf numFmtId="0" fontId="13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5" fontId="12" fillId="0" borderId="0" xfId="0" applyNumberFormat="1" applyFont="1"/>
    <xf numFmtId="0" fontId="12" fillId="0" borderId="0" xfId="0" quotePrefix="1" applyFont="1" applyAlignment="1">
      <alignment horizontal="right"/>
    </xf>
    <xf numFmtId="164" fontId="12" fillId="0" borderId="0" xfId="0" quotePrefix="1" applyNumberFormat="1" applyFont="1" applyAlignment="1">
      <alignment horizontal="right"/>
    </xf>
    <xf numFmtId="5" fontId="12" fillId="0" borderId="0" xfId="0" quotePrefix="1" applyNumberFormat="1" applyFont="1" applyAlignment="1">
      <alignment horizontal="right"/>
    </xf>
    <xf numFmtId="6" fontId="12" fillId="0" borderId="0" xfId="0" quotePrefix="1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7" fontId="12" fillId="0" borderId="0" xfId="0" applyNumberFormat="1" applyFont="1"/>
    <xf numFmtId="40" fontId="12" fillId="0" borderId="0" xfId="0" applyNumberFormat="1" applyFont="1"/>
    <xf numFmtId="40" fontId="12" fillId="0" borderId="0" xfId="0" applyNumberFormat="1" applyFont="1" applyAlignment="1">
      <alignment horizontal="right"/>
    </xf>
    <xf numFmtId="0" fontId="12" fillId="0" borderId="0" xfId="0" applyFont="1" applyFill="1"/>
    <xf numFmtId="165" fontId="12" fillId="0" borderId="0" xfId="0" applyNumberFormat="1" applyFont="1" applyFill="1"/>
    <xf numFmtId="165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/>
    <xf numFmtId="0" fontId="12" fillId="0" borderId="0" xfId="0" applyFont="1" applyAlignment="1">
      <alignment horizontal="left"/>
    </xf>
    <xf numFmtId="164" fontId="12" fillId="0" borderId="1" xfId="0" applyNumberFormat="1" applyFont="1" applyFill="1" applyBorder="1"/>
    <xf numFmtId="0" fontId="12" fillId="0" borderId="0" xfId="0" applyFont="1" applyBorder="1"/>
    <xf numFmtId="0" fontId="12" fillId="0" borderId="0" xfId="0" quotePrefix="1" applyFont="1" applyBorder="1" applyAlignment="1">
      <alignment horizontal="right"/>
    </xf>
    <xf numFmtId="0" fontId="12" fillId="0" borderId="0" xfId="0" applyFont="1" applyAlignment="1">
      <alignment horizontal="right"/>
    </xf>
    <xf numFmtId="5" fontId="12" fillId="0" borderId="1" xfId="0" applyNumberFormat="1" applyFont="1" applyBorder="1"/>
    <xf numFmtId="6" fontId="12" fillId="0" borderId="0" xfId="0" applyNumberFormat="1" applyFont="1" applyFill="1" applyAlignment="1">
      <alignment horizontal="right"/>
    </xf>
    <xf numFmtId="6" fontId="12" fillId="0" borderId="0" xfId="0" applyNumberFormat="1" applyFont="1" applyBorder="1"/>
    <xf numFmtId="164" fontId="12" fillId="0" borderId="0" xfId="0" applyNumberFormat="1" applyFont="1" applyFill="1" applyBorder="1"/>
    <xf numFmtId="164" fontId="12" fillId="0" borderId="0" xfId="0" applyNumberFormat="1" applyFont="1" applyBorder="1"/>
    <xf numFmtId="164" fontId="12" fillId="0" borderId="0" xfId="1" applyNumberFormat="1" applyFont="1" applyFill="1"/>
    <xf numFmtId="6" fontId="12" fillId="0" borderId="0" xfId="0" applyNumberFormat="1" applyFont="1" applyFill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"/>
  <sheetViews>
    <sheetView tabSelected="1" zoomScale="70" zoomScaleNormal="70" zoomScaleSheetLayoutView="75" workbookViewId="0">
      <selection activeCell="P28" sqref="P28"/>
    </sheetView>
  </sheetViews>
  <sheetFormatPr defaultRowHeight="12.7" x14ac:dyDescent="0.4"/>
  <cols>
    <col min="1" max="1" width="13.5859375" customWidth="1"/>
    <col min="2" max="2" width="25.234375" customWidth="1"/>
    <col min="3" max="3" width="1" customWidth="1"/>
    <col min="4" max="4" width="15.703125" hidden="1" customWidth="1"/>
    <col min="5" max="5" width="12.41015625" hidden="1" customWidth="1"/>
    <col min="6" max="6" width="12.5859375" hidden="1" customWidth="1"/>
    <col min="7" max="7" width="16" customWidth="1"/>
    <col min="8" max="9" width="14.87890625" customWidth="1"/>
    <col min="10" max="10" width="12.41015625" customWidth="1"/>
    <col min="11" max="11" width="16.5859375" hidden="1" customWidth="1"/>
    <col min="12" max="12" width="17.1171875" customWidth="1"/>
    <col min="13" max="13" width="13.87890625" customWidth="1"/>
    <col min="14" max="14" width="0.87890625" hidden="1" customWidth="1"/>
    <col min="15" max="15" width="13.1171875" customWidth="1"/>
    <col min="16" max="16" width="15.5859375" customWidth="1"/>
    <col min="17" max="21" width="16.5859375" customWidth="1"/>
  </cols>
  <sheetData>
    <row r="1" spans="1:19" ht="16.350000000000001" x14ac:dyDescent="0.5">
      <c r="A1" s="38"/>
      <c r="B1" s="38"/>
      <c r="C1" s="39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8"/>
      <c r="R1" s="38"/>
      <c r="S1" s="9"/>
    </row>
    <row r="2" spans="1:19" ht="16.350000000000001" x14ac:dyDescent="0.5">
      <c r="A2" s="38"/>
      <c r="B2" s="38"/>
      <c r="C2" s="39"/>
      <c r="D2" s="39"/>
      <c r="E2" s="39"/>
      <c r="F2" s="39"/>
      <c r="G2" s="39"/>
      <c r="H2" s="39"/>
      <c r="I2" s="39"/>
      <c r="J2" s="81" t="s">
        <v>35</v>
      </c>
      <c r="K2" s="81"/>
      <c r="L2" s="81"/>
      <c r="M2" s="81"/>
      <c r="N2" s="39"/>
      <c r="O2" s="39"/>
      <c r="P2" s="39"/>
      <c r="Q2" s="38"/>
      <c r="R2" s="38"/>
      <c r="S2" s="9"/>
    </row>
    <row r="3" spans="1:19" ht="17.25" customHeight="1" x14ac:dyDescent="0.5">
      <c r="A3" s="38"/>
      <c r="B3" s="38"/>
      <c r="C3" s="41"/>
      <c r="D3" s="39"/>
      <c r="E3" s="39"/>
      <c r="F3" s="39"/>
      <c r="G3" s="39"/>
      <c r="H3" s="39"/>
      <c r="I3" s="39"/>
      <c r="J3" s="81" t="s">
        <v>81</v>
      </c>
      <c r="K3" s="81"/>
      <c r="L3" s="81"/>
      <c r="M3" s="81"/>
      <c r="N3" s="39"/>
      <c r="O3" s="39"/>
      <c r="P3" s="39"/>
      <c r="Q3" s="38"/>
      <c r="R3" s="38"/>
      <c r="S3" s="9"/>
    </row>
    <row r="4" spans="1:19" ht="16.350000000000001" x14ac:dyDescent="0.5">
      <c r="A4" s="38"/>
      <c r="B4" s="38"/>
      <c r="C4" s="42"/>
      <c r="D4" s="39"/>
      <c r="E4" s="39"/>
      <c r="F4" s="39"/>
      <c r="G4" s="39"/>
      <c r="H4" s="39"/>
      <c r="I4" s="39"/>
      <c r="J4" s="82" t="s">
        <v>86</v>
      </c>
      <c r="K4" s="82"/>
      <c r="L4" s="82"/>
      <c r="M4" s="82"/>
      <c r="N4" s="39"/>
      <c r="O4" s="39"/>
      <c r="P4" s="39"/>
      <c r="Q4" s="38"/>
      <c r="R4" s="38"/>
      <c r="S4" s="9"/>
    </row>
    <row r="5" spans="1:19" ht="16.350000000000001" x14ac:dyDescent="0.5">
      <c r="A5" s="38"/>
      <c r="B5" s="38"/>
      <c r="C5" s="40"/>
      <c r="D5" s="43"/>
      <c r="E5" s="39"/>
      <c r="F5" s="39"/>
      <c r="G5" s="39"/>
      <c r="H5" s="39"/>
      <c r="I5" s="39"/>
      <c r="J5" s="83" t="s">
        <v>28</v>
      </c>
      <c r="K5" s="83"/>
      <c r="L5" s="83"/>
      <c r="M5" s="83"/>
      <c r="N5" s="39"/>
      <c r="O5" s="39"/>
      <c r="P5" s="39"/>
      <c r="Q5" s="38"/>
      <c r="R5" s="38"/>
      <c r="S5" s="9"/>
    </row>
    <row r="6" spans="1:19" ht="16.350000000000001" x14ac:dyDescent="0.5">
      <c r="A6" s="38"/>
      <c r="B6" s="38"/>
      <c r="C6" s="40"/>
      <c r="D6" s="43"/>
      <c r="E6" s="39"/>
      <c r="F6" s="39"/>
      <c r="G6" s="39"/>
      <c r="H6" s="39"/>
      <c r="I6" s="39"/>
      <c r="J6" s="43"/>
      <c r="K6" s="43"/>
      <c r="L6" s="43"/>
      <c r="M6" s="43"/>
      <c r="N6" s="39"/>
      <c r="O6" s="39"/>
      <c r="P6" s="39"/>
      <c r="Q6" s="38"/>
      <c r="R6" s="38"/>
      <c r="S6" s="9"/>
    </row>
    <row r="7" spans="1:19" ht="16.350000000000001" x14ac:dyDescent="0.5">
      <c r="A7" s="38"/>
      <c r="B7" s="38"/>
      <c r="C7" s="38"/>
      <c r="D7" s="40" t="s">
        <v>10</v>
      </c>
      <c r="E7" s="40"/>
      <c r="F7" s="40" t="s">
        <v>7</v>
      </c>
      <c r="G7" s="40" t="s">
        <v>30</v>
      </c>
      <c r="H7" s="44" t="s">
        <v>6</v>
      </c>
      <c r="I7" s="44" t="s">
        <v>27</v>
      </c>
      <c r="J7" s="40" t="s">
        <v>39</v>
      </c>
      <c r="K7" s="45"/>
      <c r="L7" s="40" t="s">
        <v>7</v>
      </c>
      <c r="M7" s="45" t="s">
        <v>5</v>
      </c>
      <c r="N7" s="45" t="s">
        <v>13</v>
      </c>
      <c r="O7" s="40" t="s">
        <v>19</v>
      </c>
      <c r="P7" s="38"/>
      <c r="Q7" s="38"/>
      <c r="R7" s="38"/>
      <c r="S7" s="9"/>
    </row>
    <row r="8" spans="1:19" ht="16.350000000000001" x14ac:dyDescent="0.5">
      <c r="A8" s="38"/>
      <c r="B8" s="38"/>
      <c r="C8" s="38"/>
      <c r="D8" s="40" t="s">
        <v>11</v>
      </c>
      <c r="E8" s="40" t="s">
        <v>4</v>
      </c>
      <c r="F8" s="40" t="s">
        <v>8</v>
      </c>
      <c r="G8" s="40" t="s">
        <v>36</v>
      </c>
      <c r="H8" s="44" t="s">
        <v>30</v>
      </c>
      <c r="I8" s="44" t="s">
        <v>10</v>
      </c>
      <c r="J8" s="40" t="s">
        <v>4</v>
      </c>
      <c r="K8" s="45" t="s">
        <v>15</v>
      </c>
      <c r="L8" s="40" t="s">
        <v>8</v>
      </c>
      <c r="M8" s="45" t="s">
        <v>4</v>
      </c>
      <c r="N8" s="45" t="s">
        <v>14</v>
      </c>
      <c r="O8" s="40" t="s">
        <v>20</v>
      </c>
      <c r="P8" s="38"/>
      <c r="Q8" s="38"/>
      <c r="R8" s="38"/>
      <c r="S8" s="9"/>
    </row>
    <row r="9" spans="1:19" ht="16.350000000000001" x14ac:dyDescent="0.5">
      <c r="A9" s="38"/>
      <c r="B9" s="38"/>
      <c r="C9" s="38"/>
      <c r="D9" s="40" t="s">
        <v>12</v>
      </c>
      <c r="E9" s="40" t="s">
        <v>9</v>
      </c>
      <c r="F9" s="40" t="s">
        <v>4</v>
      </c>
      <c r="G9" s="46" t="s">
        <v>37</v>
      </c>
      <c r="H9" s="44" t="s">
        <v>25</v>
      </c>
      <c r="I9" s="45" t="s">
        <v>30</v>
      </c>
      <c r="J9" s="40"/>
      <c r="K9" s="45" t="s">
        <v>18</v>
      </c>
      <c r="L9" s="40" t="s">
        <v>4</v>
      </c>
      <c r="M9" s="45" t="s">
        <v>66</v>
      </c>
      <c r="N9" s="45" t="s">
        <v>26</v>
      </c>
      <c r="O9" s="40" t="s">
        <v>21</v>
      </c>
      <c r="P9" s="38"/>
      <c r="Q9" s="38"/>
      <c r="R9" s="38"/>
      <c r="S9" s="9"/>
    </row>
    <row r="10" spans="1:19" ht="16.350000000000001" x14ac:dyDescent="0.5">
      <c r="A10" s="38"/>
      <c r="B10" s="38"/>
      <c r="C10" s="38"/>
      <c r="D10" s="38"/>
      <c r="E10" s="38"/>
      <c r="F10" s="38"/>
      <c r="G10" s="47"/>
      <c r="H10" s="48" t="s">
        <v>34</v>
      </c>
      <c r="I10" s="48" t="s">
        <v>38</v>
      </c>
      <c r="J10" s="49"/>
      <c r="K10" s="38"/>
      <c r="L10" s="49"/>
      <c r="M10" s="50" t="s">
        <v>67</v>
      </c>
      <c r="N10" s="51"/>
      <c r="O10" s="49" t="s">
        <v>82</v>
      </c>
      <c r="P10" s="52"/>
      <c r="Q10" s="38"/>
      <c r="R10" s="38"/>
      <c r="S10" s="9"/>
    </row>
    <row r="11" spans="1:19" ht="16.350000000000001" x14ac:dyDescent="0.5">
      <c r="A11" s="53" t="s">
        <v>29</v>
      </c>
      <c r="B11" s="38"/>
      <c r="C11" s="38"/>
      <c r="D11" s="38"/>
      <c r="E11" s="38"/>
      <c r="F11" s="38"/>
      <c r="G11" s="54"/>
      <c r="H11" s="55"/>
      <c r="I11" s="55"/>
      <c r="J11" s="54"/>
      <c r="K11" s="54"/>
      <c r="L11" s="54"/>
      <c r="M11" s="54"/>
      <c r="N11" s="54"/>
      <c r="O11" s="54"/>
      <c r="P11" s="52"/>
      <c r="Q11" s="38"/>
      <c r="R11" s="38"/>
      <c r="S11" s="9"/>
    </row>
    <row r="12" spans="1:19" ht="16.350000000000001" x14ac:dyDescent="0.5">
      <c r="A12" s="38" t="s">
        <v>31</v>
      </c>
      <c r="B12" s="38"/>
      <c r="C12" s="38"/>
      <c r="D12" s="38"/>
      <c r="E12" s="38"/>
      <c r="F12" s="38"/>
      <c r="G12" s="54">
        <v>47000</v>
      </c>
      <c r="H12" s="55">
        <v>9400</v>
      </c>
      <c r="I12" s="55">
        <v>56400</v>
      </c>
      <c r="J12" s="54">
        <v>56400</v>
      </c>
      <c r="K12" s="54"/>
      <c r="L12" s="56">
        <f>+J12-I12</f>
        <v>0</v>
      </c>
      <c r="M12" s="54">
        <v>56400</v>
      </c>
      <c r="N12" s="54"/>
      <c r="O12" s="54">
        <v>0</v>
      </c>
      <c r="P12" s="52" t="s">
        <v>80</v>
      </c>
      <c r="Q12" s="38"/>
      <c r="R12" s="38"/>
      <c r="S12" s="9"/>
    </row>
    <row r="13" spans="1:19" ht="16.350000000000001" x14ac:dyDescent="0.5">
      <c r="A13" s="38" t="s">
        <v>47</v>
      </c>
      <c r="B13" s="38"/>
      <c r="C13" s="38"/>
      <c r="D13" s="38"/>
      <c r="E13" s="38"/>
      <c r="F13" s="38"/>
      <c r="G13" s="54">
        <v>30000</v>
      </c>
      <c r="H13" s="55"/>
      <c r="I13" s="55">
        <v>30000</v>
      </c>
      <c r="J13" s="54">
        <v>30000</v>
      </c>
      <c r="K13" s="54"/>
      <c r="L13" s="56">
        <f>+J13-I13</f>
        <v>0</v>
      </c>
      <c r="M13" s="54"/>
      <c r="N13" s="54"/>
      <c r="O13" s="54"/>
      <c r="P13" s="52"/>
      <c r="Q13" s="38"/>
      <c r="R13" s="38"/>
      <c r="S13" s="9"/>
    </row>
    <row r="14" spans="1:19" ht="16.350000000000001" x14ac:dyDescent="0.5">
      <c r="A14" s="38" t="s">
        <v>48</v>
      </c>
      <c r="B14" s="38"/>
      <c r="C14" s="38"/>
      <c r="D14" s="38"/>
      <c r="E14" s="38"/>
      <c r="F14" s="38"/>
      <c r="G14" s="54">
        <v>80000</v>
      </c>
      <c r="H14" s="55"/>
      <c r="I14" s="55">
        <v>80000</v>
      </c>
      <c r="J14" s="54">
        <v>80000</v>
      </c>
      <c r="K14" s="54"/>
      <c r="L14" s="56">
        <f>+J14-I14</f>
        <v>0</v>
      </c>
      <c r="M14" s="54"/>
      <c r="N14" s="54"/>
      <c r="O14" s="54"/>
      <c r="P14" s="52"/>
      <c r="Q14" s="38"/>
      <c r="R14" s="38"/>
      <c r="S14" s="9"/>
    </row>
    <row r="15" spans="1:19" ht="16.350000000000001" x14ac:dyDescent="0.5">
      <c r="A15" s="38" t="s">
        <v>65</v>
      </c>
      <c r="B15" s="38"/>
      <c r="C15" s="38"/>
      <c r="D15" s="38"/>
      <c r="E15" s="38"/>
      <c r="F15" s="38"/>
      <c r="G15" s="54">
        <v>17</v>
      </c>
      <c r="H15" s="55">
        <v>4</v>
      </c>
      <c r="I15" s="55">
        <v>24</v>
      </c>
      <c r="J15" s="54"/>
      <c r="K15" s="54"/>
      <c r="L15" s="56">
        <f>+J15-I15</f>
        <v>-24</v>
      </c>
      <c r="M15" s="54"/>
      <c r="N15" s="54"/>
      <c r="O15" s="54"/>
      <c r="P15" s="52"/>
      <c r="Q15" s="38"/>
      <c r="R15" s="38"/>
      <c r="S15" s="9"/>
    </row>
    <row r="16" spans="1:19" ht="16.350000000000001" x14ac:dyDescent="0.5">
      <c r="A16" s="38"/>
      <c r="B16" s="38"/>
      <c r="C16" s="38"/>
      <c r="D16" s="38"/>
      <c r="E16" s="38"/>
      <c r="F16" s="38"/>
      <c r="G16" s="57" t="s">
        <v>3</v>
      </c>
      <c r="H16" s="58" t="s">
        <v>3</v>
      </c>
      <c r="I16" s="58" t="s">
        <v>3</v>
      </c>
      <c r="J16" s="57" t="s">
        <v>3</v>
      </c>
      <c r="K16" s="57"/>
      <c r="L16" s="59" t="s">
        <v>3</v>
      </c>
      <c r="M16" s="57" t="s">
        <v>3</v>
      </c>
      <c r="N16" s="57"/>
      <c r="O16" s="60" t="s">
        <v>3</v>
      </c>
      <c r="P16" s="52"/>
      <c r="Q16" s="38"/>
      <c r="R16" s="38"/>
      <c r="S16" s="9"/>
    </row>
    <row r="17" spans="1:19" ht="16.350000000000001" x14ac:dyDescent="0.5">
      <c r="A17" s="38" t="s">
        <v>33</v>
      </c>
      <c r="B17" s="38"/>
      <c r="C17" s="38"/>
      <c r="D17" s="38"/>
      <c r="E17" s="38"/>
      <c r="F17" s="38"/>
      <c r="G17" s="54">
        <f>SUM(G12:G16)</f>
        <v>157017</v>
      </c>
      <c r="H17" s="54">
        <f t="shared" ref="H17:O17" si="0">SUM(H12:H16)</f>
        <v>9404</v>
      </c>
      <c r="I17" s="54">
        <f t="shared" si="0"/>
        <v>166424</v>
      </c>
      <c r="J17" s="54">
        <f>SUM(J12:J16)</f>
        <v>166400</v>
      </c>
      <c r="K17" s="54">
        <f t="shared" si="0"/>
        <v>0</v>
      </c>
      <c r="L17" s="56">
        <f t="shared" si="0"/>
        <v>-24</v>
      </c>
      <c r="M17" s="54">
        <f t="shared" si="0"/>
        <v>56400</v>
      </c>
      <c r="N17" s="54">
        <f t="shared" si="0"/>
        <v>0</v>
      </c>
      <c r="O17" s="54">
        <f t="shared" si="0"/>
        <v>0</v>
      </c>
      <c r="P17" s="52"/>
      <c r="Q17" s="38"/>
      <c r="R17" s="38"/>
      <c r="S17" s="9"/>
    </row>
    <row r="18" spans="1:19" ht="16.350000000000001" x14ac:dyDescent="0.5">
      <c r="A18" s="38"/>
      <c r="B18" s="38"/>
      <c r="C18" s="38"/>
      <c r="D18" s="38"/>
      <c r="E18" s="38"/>
      <c r="F18" s="38"/>
      <c r="G18" s="38"/>
      <c r="H18" s="61"/>
      <c r="I18" s="61"/>
      <c r="J18" s="38"/>
      <c r="K18" s="38"/>
      <c r="L18" s="62"/>
      <c r="M18" s="38"/>
      <c r="N18" s="38"/>
      <c r="O18" s="38"/>
      <c r="P18" s="52"/>
      <c r="Q18" s="38"/>
      <c r="R18" s="38"/>
      <c r="S18" s="9"/>
    </row>
    <row r="19" spans="1:19" ht="16.350000000000001" x14ac:dyDescent="0.5">
      <c r="A19" s="53" t="s">
        <v>32</v>
      </c>
      <c r="B19" s="38"/>
      <c r="C19" s="38"/>
      <c r="D19" s="38"/>
      <c r="E19" s="38"/>
      <c r="F19" s="38"/>
      <c r="G19" s="38"/>
      <c r="H19" s="61"/>
      <c r="I19" s="61"/>
      <c r="J19" s="38"/>
      <c r="K19" s="38"/>
      <c r="L19" s="62"/>
      <c r="M19" s="38"/>
      <c r="N19" s="38"/>
      <c r="O19" s="38"/>
      <c r="P19" s="52"/>
      <c r="Q19" s="38"/>
      <c r="R19" s="38"/>
      <c r="S19" s="9"/>
    </row>
    <row r="20" spans="1:19" ht="16.350000000000001" x14ac:dyDescent="0.5">
      <c r="A20" s="38" t="s">
        <v>40</v>
      </c>
      <c r="B20" s="38"/>
      <c r="C20" s="38"/>
      <c r="D20" s="52">
        <v>1</v>
      </c>
      <c r="E20" s="54">
        <v>50</v>
      </c>
      <c r="F20" s="52">
        <f>+E20-D20</f>
        <v>49</v>
      </c>
      <c r="G20" s="63">
        <v>0</v>
      </c>
      <c r="H20" s="64"/>
      <c r="I20" s="64">
        <f>+H20+G20</f>
        <v>0</v>
      </c>
      <c r="J20" s="54">
        <v>25</v>
      </c>
      <c r="K20" s="54"/>
      <c r="L20" s="56">
        <f>+J20-I20</f>
        <v>25</v>
      </c>
      <c r="M20" s="54">
        <v>25</v>
      </c>
      <c r="N20" s="54"/>
      <c r="O20" s="52">
        <v>0</v>
      </c>
      <c r="P20" s="38" t="s">
        <v>17</v>
      </c>
      <c r="Q20" s="38"/>
      <c r="R20" s="38"/>
      <c r="S20" s="9"/>
    </row>
    <row r="21" spans="1:19" ht="16.350000000000001" x14ac:dyDescent="0.5">
      <c r="A21" s="38" t="s">
        <v>41</v>
      </c>
      <c r="B21" s="38"/>
      <c r="C21" s="38"/>
      <c r="D21" s="52">
        <v>0</v>
      </c>
      <c r="E21" s="54">
        <v>100</v>
      </c>
      <c r="F21" s="52">
        <f>+E21-D21</f>
        <v>100</v>
      </c>
      <c r="G21" s="63">
        <v>0</v>
      </c>
      <c r="H21" s="64">
        <v>0</v>
      </c>
      <c r="I21" s="64">
        <v>0</v>
      </c>
      <c r="J21" s="54">
        <v>100</v>
      </c>
      <c r="K21" s="54"/>
      <c r="L21" s="56">
        <f>+J21-I21</f>
        <v>100</v>
      </c>
      <c r="M21" s="54">
        <f>+O21+J21</f>
        <v>100</v>
      </c>
      <c r="N21" s="54"/>
      <c r="O21" s="52">
        <v>0</v>
      </c>
      <c r="P21" s="38" t="s">
        <v>17</v>
      </c>
      <c r="Q21" s="38"/>
      <c r="R21" s="38"/>
      <c r="S21" s="9"/>
    </row>
    <row r="22" spans="1:19" ht="16.350000000000001" x14ac:dyDescent="0.5">
      <c r="A22" s="38" t="s">
        <v>42</v>
      </c>
      <c r="B22" s="38"/>
      <c r="C22" s="38"/>
      <c r="D22" s="52">
        <v>180</v>
      </c>
      <c r="E22" s="54">
        <v>90</v>
      </c>
      <c r="F22" s="52">
        <f>+E22-D22</f>
        <v>-90</v>
      </c>
      <c r="G22" s="63">
        <v>60</v>
      </c>
      <c r="H22" s="64">
        <v>0</v>
      </c>
      <c r="I22" s="64">
        <v>122</v>
      </c>
      <c r="J22" s="54">
        <v>200</v>
      </c>
      <c r="K22" s="54"/>
      <c r="L22" s="56">
        <f>+J22-I22</f>
        <v>78</v>
      </c>
      <c r="M22" s="54">
        <v>100</v>
      </c>
      <c r="N22" s="54"/>
      <c r="O22" s="52">
        <v>-100</v>
      </c>
      <c r="P22" s="38" t="s">
        <v>76</v>
      </c>
      <c r="Q22" s="38"/>
      <c r="R22" s="38"/>
      <c r="S22" s="9"/>
    </row>
    <row r="23" spans="1:19" ht="16.350000000000001" x14ac:dyDescent="0.5">
      <c r="A23" s="38" t="s">
        <v>43</v>
      </c>
      <c r="B23" s="38"/>
      <c r="C23" s="38"/>
      <c r="D23" s="52">
        <v>13068</v>
      </c>
      <c r="E23" s="54">
        <v>12408</v>
      </c>
      <c r="F23" s="52">
        <f>+E23-D23</f>
        <v>-660</v>
      </c>
      <c r="G23" s="63">
        <v>10707</v>
      </c>
      <c r="H23" s="64">
        <v>2140</v>
      </c>
      <c r="I23" s="64">
        <f>+H23+G23</f>
        <v>12847</v>
      </c>
      <c r="J23" s="54">
        <v>13000</v>
      </c>
      <c r="K23" s="54"/>
      <c r="L23" s="56">
        <f>+J23-I23</f>
        <v>153</v>
      </c>
      <c r="M23" s="54">
        <v>13000</v>
      </c>
      <c r="N23" s="54">
        <v>1500</v>
      </c>
      <c r="O23" s="52">
        <v>0</v>
      </c>
      <c r="P23" s="38" t="s">
        <v>17</v>
      </c>
      <c r="Q23" s="38"/>
      <c r="R23" s="38"/>
      <c r="S23" s="9"/>
    </row>
    <row r="24" spans="1:19" ht="16.350000000000001" x14ac:dyDescent="0.5">
      <c r="A24" s="38" t="s">
        <v>44</v>
      </c>
      <c r="B24" s="38"/>
      <c r="C24" s="38"/>
      <c r="D24" s="52">
        <v>165</v>
      </c>
      <c r="E24" s="54">
        <v>75</v>
      </c>
      <c r="F24" s="52">
        <f>+E24-D24</f>
        <v>-90</v>
      </c>
      <c r="G24" s="63">
        <v>94</v>
      </c>
      <c r="H24" s="64">
        <v>75</v>
      </c>
      <c r="I24" s="64">
        <f>+H24+G24</f>
        <v>169</v>
      </c>
      <c r="J24" s="54">
        <v>200</v>
      </c>
      <c r="K24" s="54"/>
      <c r="L24" s="56">
        <f>+J24-I24</f>
        <v>31</v>
      </c>
      <c r="M24" s="54">
        <v>200</v>
      </c>
      <c r="N24" s="54"/>
      <c r="O24" s="52">
        <v>0</v>
      </c>
      <c r="P24" s="38" t="s">
        <v>17</v>
      </c>
      <c r="Q24" s="38"/>
      <c r="R24" s="38"/>
      <c r="S24" s="9"/>
    </row>
    <row r="25" spans="1:19" ht="16.350000000000001" x14ac:dyDescent="0.5">
      <c r="A25" s="38" t="s">
        <v>45</v>
      </c>
      <c r="B25" s="38"/>
      <c r="C25" s="38"/>
      <c r="D25" s="52"/>
      <c r="E25" s="54"/>
      <c r="F25" s="52"/>
      <c r="G25" s="63"/>
      <c r="H25" s="64"/>
      <c r="I25" s="64"/>
      <c r="J25" s="54"/>
      <c r="K25" s="54"/>
      <c r="L25" s="56"/>
      <c r="M25" s="54"/>
      <c r="N25" s="54"/>
      <c r="O25" s="52"/>
      <c r="P25" s="38"/>
      <c r="Q25" s="38"/>
      <c r="R25" s="38"/>
      <c r="S25" s="9"/>
    </row>
    <row r="26" spans="1:19" ht="16.350000000000001" x14ac:dyDescent="0.5">
      <c r="A26" s="38" t="s">
        <v>46</v>
      </c>
      <c r="B26" s="38"/>
      <c r="C26" s="38"/>
      <c r="D26" s="52"/>
      <c r="E26" s="54">
        <v>0</v>
      </c>
      <c r="F26" s="52">
        <f>+E26-D26</f>
        <v>0</v>
      </c>
      <c r="G26" s="63">
        <v>2720</v>
      </c>
      <c r="H26" s="64">
        <v>0</v>
      </c>
      <c r="I26" s="64">
        <f>+H26+G26</f>
        <v>2720</v>
      </c>
      <c r="J26" s="54">
        <v>2000</v>
      </c>
      <c r="K26" s="54"/>
      <c r="L26" s="56">
        <f t="shared" ref="L26:L31" si="1">+J26-I26</f>
        <v>-720</v>
      </c>
      <c r="M26" s="54">
        <v>2000</v>
      </c>
      <c r="N26" s="54"/>
      <c r="O26" s="52">
        <v>0</v>
      </c>
      <c r="P26" s="38" t="s">
        <v>17</v>
      </c>
      <c r="Q26" s="38"/>
      <c r="R26" s="38"/>
      <c r="S26" s="9"/>
    </row>
    <row r="27" spans="1:19" ht="16.350000000000001" x14ac:dyDescent="0.5">
      <c r="A27" s="38" t="s">
        <v>49</v>
      </c>
      <c r="B27" s="38"/>
      <c r="C27" s="38"/>
      <c r="D27" s="52"/>
      <c r="E27" s="54"/>
      <c r="F27" s="52"/>
      <c r="G27" s="63">
        <v>1372</v>
      </c>
      <c r="H27" s="64">
        <v>1127</v>
      </c>
      <c r="I27" s="64">
        <v>2500</v>
      </c>
      <c r="J27" s="54">
        <v>2500</v>
      </c>
      <c r="K27" s="54"/>
      <c r="L27" s="56">
        <f t="shared" si="1"/>
        <v>0</v>
      </c>
      <c r="M27" s="54">
        <v>2500</v>
      </c>
      <c r="N27" s="54"/>
      <c r="O27" s="52">
        <v>0</v>
      </c>
      <c r="P27" s="38" t="s">
        <v>17</v>
      </c>
      <c r="Q27" s="38"/>
      <c r="R27" s="38"/>
      <c r="S27" s="9"/>
    </row>
    <row r="28" spans="1:19" ht="16.350000000000001" x14ac:dyDescent="0.5">
      <c r="A28" s="38" t="s">
        <v>50</v>
      </c>
      <c r="B28" s="38"/>
      <c r="C28" s="38"/>
      <c r="D28" s="52"/>
      <c r="E28" s="54"/>
      <c r="F28" s="52"/>
      <c r="G28" s="63">
        <v>1073</v>
      </c>
      <c r="H28" s="64">
        <v>450</v>
      </c>
      <c r="I28" s="64">
        <v>673</v>
      </c>
      <c r="J28" s="54">
        <v>750</v>
      </c>
      <c r="K28" s="54"/>
      <c r="L28" s="56">
        <f t="shared" si="1"/>
        <v>77</v>
      </c>
      <c r="M28" s="54">
        <v>750</v>
      </c>
      <c r="N28" s="54"/>
      <c r="O28" s="52">
        <v>0</v>
      </c>
      <c r="P28" s="38" t="s">
        <v>17</v>
      </c>
      <c r="Q28" s="38"/>
      <c r="R28" s="38"/>
      <c r="S28" s="9"/>
    </row>
    <row r="29" spans="1:19" ht="16.350000000000001" x14ac:dyDescent="0.5">
      <c r="A29" s="38" t="s">
        <v>51</v>
      </c>
      <c r="B29" s="38"/>
      <c r="C29" s="38"/>
      <c r="D29" s="52"/>
      <c r="E29" s="54"/>
      <c r="F29" s="52"/>
      <c r="G29" s="64">
        <v>0</v>
      </c>
      <c r="H29" s="64">
        <v>0</v>
      </c>
      <c r="I29" s="64">
        <f>+H29+G29</f>
        <v>0</v>
      </c>
      <c r="J29" s="54">
        <v>225</v>
      </c>
      <c r="K29" s="54"/>
      <c r="L29" s="56">
        <f t="shared" si="1"/>
        <v>225</v>
      </c>
      <c r="M29" s="54">
        <v>0</v>
      </c>
      <c r="N29" s="54"/>
      <c r="O29" s="52">
        <v>-225</v>
      </c>
      <c r="P29" s="38" t="s">
        <v>77</v>
      </c>
      <c r="Q29" s="38"/>
      <c r="R29" s="38"/>
      <c r="S29" s="9"/>
    </row>
    <row r="30" spans="1:19" ht="16.350000000000001" x14ac:dyDescent="0.5">
      <c r="A30" s="38" t="s">
        <v>52</v>
      </c>
      <c r="B30" s="38"/>
      <c r="C30" s="38"/>
      <c r="D30" s="52"/>
      <c r="E30" s="54"/>
      <c r="F30" s="52"/>
      <c r="G30" s="63">
        <v>1138</v>
      </c>
      <c r="H30" s="64">
        <v>1200</v>
      </c>
      <c r="I30" s="64">
        <v>2600</v>
      </c>
      <c r="J30" s="54">
        <v>2600</v>
      </c>
      <c r="K30" s="54"/>
      <c r="L30" s="56">
        <f t="shared" si="1"/>
        <v>0</v>
      </c>
      <c r="M30" s="54">
        <v>500</v>
      </c>
      <c r="N30" s="54"/>
      <c r="O30" s="52">
        <v>-2100</v>
      </c>
      <c r="P30" s="38" t="s">
        <v>71</v>
      </c>
      <c r="Q30" s="38"/>
      <c r="R30" s="38"/>
      <c r="S30" s="9"/>
    </row>
    <row r="31" spans="1:19" ht="16.350000000000001" x14ac:dyDescent="0.5">
      <c r="A31" s="38" t="s">
        <v>53</v>
      </c>
      <c r="B31" s="38"/>
      <c r="C31" s="38"/>
      <c r="D31" s="52"/>
      <c r="E31" s="54"/>
      <c r="F31" s="52"/>
      <c r="G31" s="63">
        <v>1000</v>
      </c>
      <c r="H31" s="64">
        <v>400</v>
      </c>
      <c r="I31" s="64">
        <v>1009</v>
      </c>
      <c r="J31" s="54">
        <v>1000</v>
      </c>
      <c r="K31" s="54"/>
      <c r="L31" s="56">
        <f t="shared" si="1"/>
        <v>-9</v>
      </c>
      <c r="M31" s="54">
        <v>1000</v>
      </c>
      <c r="N31" s="54"/>
      <c r="O31" s="52">
        <v>0</v>
      </c>
      <c r="P31" s="38" t="s">
        <v>24</v>
      </c>
      <c r="Q31" s="38"/>
      <c r="R31" s="38"/>
      <c r="S31" s="9"/>
    </row>
    <row r="32" spans="1:19" ht="16.350000000000001" x14ac:dyDescent="0.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56"/>
      <c r="M32" s="38"/>
      <c r="N32" s="38"/>
      <c r="O32" s="38"/>
      <c r="P32" s="38"/>
      <c r="Q32" s="38"/>
      <c r="R32" s="38"/>
      <c r="S32" s="9"/>
    </row>
    <row r="33" spans="1:19" ht="16.350000000000001" x14ac:dyDescent="0.5">
      <c r="A33" s="38"/>
      <c r="B33" s="38"/>
      <c r="C33" s="38"/>
      <c r="D33" s="52"/>
      <c r="E33" s="54"/>
      <c r="F33" s="52"/>
      <c r="G33" s="64"/>
      <c r="H33" s="64"/>
      <c r="I33" s="64"/>
      <c r="J33" s="54"/>
      <c r="K33" s="54"/>
      <c r="L33" s="56"/>
      <c r="M33" s="54"/>
      <c r="N33" s="54"/>
      <c r="O33" s="52"/>
      <c r="P33" s="38"/>
      <c r="Q33" s="38"/>
      <c r="R33" s="38"/>
      <c r="S33" s="9"/>
    </row>
    <row r="34" spans="1:19" ht="16.350000000000001" x14ac:dyDescent="0.5">
      <c r="A34" s="38" t="s">
        <v>55</v>
      </c>
      <c r="B34" s="38"/>
      <c r="C34" s="38"/>
      <c r="D34" s="52"/>
      <c r="E34" s="54"/>
      <c r="F34" s="52"/>
      <c r="G34" s="64"/>
      <c r="H34" s="64"/>
      <c r="I34" s="64"/>
      <c r="J34" s="54"/>
      <c r="K34" s="54"/>
      <c r="L34" s="56"/>
      <c r="M34" s="54"/>
      <c r="N34" s="54"/>
      <c r="O34" s="52"/>
      <c r="P34" s="38"/>
      <c r="Q34" s="38"/>
      <c r="R34" s="38"/>
      <c r="S34" s="9"/>
    </row>
    <row r="35" spans="1:19" ht="16.350000000000001" x14ac:dyDescent="0.5">
      <c r="A35" s="38" t="s">
        <v>56</v>
      </c>
      <c r="B35" s="38"/>
      <c r="C35" s="38"/>
      <c r="D35" s="52"/>
      <c r="E35" s="54"/>
      <c r="F35" s="52"/>
      <c r="G35" s="63">
        <v>6600</v>
      </c>
      <c r="H35" s="64">
        <v>0</v>
      </c>
      <c r="I35" s="64">
        <f>+H35+G35</f>
        <v>6600</v>
      </c>
      <c r="J35" s="54">
        <v>6600</v>
      </c>
      <c r="K35" s="54"/>
      <c r="L35" s="56">
        <f>+J35-I35</f>
        <v>0</v>
      </c>
      <c r="M35" s="54">
        <v>6900</v>
      </c>
      <c r="N35" s="54"/>
      <c r="O35" s="52">
        <v>300</v>
      </c>
      <c r="P35" s="38" t="s">
        <v>64</v>
      </c>
      <c r="Q35" s="38"/>
      <c r="R35" s="38"/>
      <c r="S35" s="9"/>
    </row>
    <row r="36" spans="1:19" ht="16.350000000000001" x14ac:dyDescent="0.5">
      <c r="A36" s="38" t="s">
        <v>57</v>
      </c>
      <c r="B36" s="38"/>
      <c r="C36" s="38"/>
      <c r="D36" s="52"/>
      <c r="E36" s="54"/>
      <c r="F36" s="52"/>
      <c r="G36" s="63">
        <v>2535</v>
      </c>
      <c r="H36" s="64">
        <v>0</v>
      </c>
      <c r="I36" s="64">
        <f>+H36+G36</f>
        <v>2535</v>
      </c>
      <c r="J36" s="54">
        <v>2200</v>
      </c>
      <c r="K36" s="54"/>
      <c r="L36" s="56">
        <f>+J36-I36</f>
        <v>-335</v>
      </c>
      <c r="M36" s="54">
        <v>2400</v>
      </c>
      <c r="N36" s="54"/>
      <c r="O36" s="52">
        <v>200</v>
      </c>
      <c r="P36" s="38" t="s">
        <v>64</v>
      </c>
      <c r="Q36" s="38"/>
      <c r="R36" s="38"/>
      <c r="S36" s="9"/>
    </row>
    <row r="37" spans="1:19" ht="16.350000000000001" x14ac:dyDescent="0.5">
      <c r="A37" s="38" t="s">
        <v>58</v>
      </c>
      <c r="B37" s="38"/>
      <c r="C37" s="38"/>
      <c r="D37" s="52"/>
      <c r="E37" s="54"/>
      <c r="F37" s="52"/>
      <c r="G37" s="63">
        <v>1160</v>
      </c>
      <c r="H37" s="64">
        <v>0</v>
      </c>
      <c r="I37" s="64">
        <f>+H37+G37</f>
        <v>1160</v>
      </c>
      <c r="J37" s="54">
        <v>1000</v>
      </c>
      <c r="K37" s="54"/>
      <c r="L37" s="56">
        <f>+J37-I37</f>
        <v>-160</v>
      </c>
      <c r="M37" s="54">
        <v>1200</v>
      </c>
      <c r="N37" s="54"/>
      <c r="O37" s="52">
        <v>200</v>
      </c>
      <c r="P37" s="38" t="s">
        <v>64</v>
      </c>
      <c r="Q37" s="38"/>
      <c r="R37" s="38"/>
      <c r="S37" s="9"/>
    </row>
    <row r="38" spans="1:19" ht="16.350000000000001" x14ac:dyDescent="0.5">
      <c r="A38" s="38"/>
      <c r="B38" s="38"/>
      <c r="C38" s="38"/>
      <c r="D38" s="52"/>
      <c r="E38" s="54"/>
      <c r="F38" s="52"/>
      <c r="G38" s="64"/>
      <c r="H38" s="64"/>
      <c r="I38" s="64"/>
      <c r="J38" s="54"/>
      <c r="K38" s="54"/>
      <c r="L38" s="56"/>
      <c r="M38" s="54"/>
      <c r="N38" s="54"/>
      <c r="O38" s="52"/>
      <c r="P38" s="38"/>
      <c r="Q38" s="38"/>
      <c r="R38" s="38"/>
      <c r="S38" s="9"/>
    </row>
    <row r="39" spans="1:19" ht="16.350000000000001" x14ac:dyDescent="0.5">
      <c r="A39" s="38"/>
      <c r="B39" s="38"/>
      <c r="C39" s="38"/>
      <c r="D39" s="52"/>
      <c r="E39" s="54"/>
      <c r="F39" s="52"/>
      <c r="G39" s="64"/>
      <c r="H39" s="64"/>
      <c r="I39" s="64"/>
      <c r="J39" s="54"/>
      <c r="K39" s="54"/>
      <c r="L39" s="56"/>
      <c r="M39" s="54"/>
      <c r="N39" s="54"/>
      <c r="O39" s="52"/>
      <c r="P39" s="38"/>
      <c r="Q39" s="38"/>
      <c r="R39" s="38"/>
      <c r="S39" s="9"/>
    </row>
    <row r="40" spans="1:19" ht="16.350000000000001" x14ac:dyDescent="0.5">
      <c r="A40" s="38" t="s">
        <v>59</v>
      </c>
      <c r="B40" s="38"/>
      <c r="C40" s="38"/>
      <c r="D40" s="52"/>
      <c r="E40" s="54"/>
      <c r="F40" s="52"/>
      <c r="G40" s="63">
        <v>3681</v>
      </c>
      <c r="H40" s="64">
        <v>776</v>
      </c>
      <c r="I40" s="64">
        <f>+H40+G40</f>
        <v>4457</v>
      </c>
      <c r="J40" s="54">
        <v>4000</v>
      </c>
      <c r="K40" s="54"/>
      <c r="L40" s="56">
        <f>+J40-I40</f>
        <v>-457</v>
      </c>
      <c r="M40" s="54">
        <v>4650</v>
      </c>
      <c r="N40" s="54">
        <v>238</v>
      </c>
      <c r="O40" s="52">
        <v>650</v>
      </c>
      <c r="P40" s="38" t="s">
        <v>64</v>
      </c>
      <c r="Q40" s="38"/>
      <c r="R40" s="38"/>
      <c r="S40" s="9"/>
    </row>
    <row r="41" spans="1:19" ht="16.350000000000001" x14ac:dyDescent="0.5">
      <c r="A41" s="38" t="s">
        <v>60</v>
      </c>
      <c r="B41" s="38"/>
      <c r="C41" s="38"/>
      <c r="D41" s="52"/>
      <c r="E41" s="54"/>
      <c r="F41" s="52"/>
      <c r="G41" s="64"/>
      <c r="H41" s="64"/>
      <c r="I41" s="64"/>
      <c r="J41" s="54"/>
      <c r="K41" s="54"/>
      <c r="L41" s="56"/>
      <c r="M41" s="54"/>
      <c r="N41" s="54"/>
      <c r="O41" s="52"/>
      <c r="P41" s="38"/>
      <c r="Q41" s="38"/>
      <c r="R41" s="38"/>
      <c r="S41" s="9"/>
    </row>
    <row r="42" spans="1:19" ht="16.350000000000001" x14ac:dyDescent="0.5">
      <c r="A42" s="38" t="s">
        <v>61</v>
      </c>
      <c r="B42" s="38"/>
      <c r="C42" s="38"/>
      <c r="D42" s="52"/>
      <c r="E42" s="54"/>
      <c r="F42" s="52"/>
      <c r="G42" s="63">
        <v>4123</v>
      </c>
      <c r="H42" s="64">
        <v>824</v>
      </c>
      <c r="I42" s="64">
        <v>4968</v>
      </c>
      <c r="J42" s="54">
        <v>5000</v>
      </c>
      <c r="K42" s="54"/>
      <c r="L42" s="56">
        <f>+J42-I42</f>
        <v>32</v>
      </c>
      <c r="M42" s="54">
        <v>5000</v>
      </c>
      <c r="N42" s="54">
        <v>330</v>
      </c>
      <c r="O42" s="52">
        <v>0</v>
      </c>
      <c r="P42" s="38" t="s">
        <v>24</v>
      </c>
      <c r="Q42" s="38"/>
      <c r="R42" s="38"/>
      <c r="S42" s="9"/>
    </row>
    <row r="43" spans="1:19" ht="16.350000000000001" x14ac:dyDescent="0.5">
      <c r="A43" s="38" t="s">
        <v>62</v>
      </c>
      <c r="B43" s="38"/>
      <c r="C43" s="38"/>
      <c r="D43" s="52"/>
      <c r="E43" s="54"/>
      <c r="F43" s="52"/>
      <c r="G43" s="63">
        <v>1000</v>
      </c>
      <c r="H43" s="64">
        <v>200</v>
      </c>
      <c r="I43" s="64">
        <f>+H43+G43</f>
        <v>1200</v>
      </c>
      <c r="J43" s="54">
        <v>1400</v>
      </c>
      <c r="K43" s="54"/>
      <c r="L43" s="56">
        <f>+J43-I43</f>
        <v>200</v>
      </c>
      <c r="M43" s="54">
        <v>1400</v>
      </c>
      <c r="N43" s="54"/>
      <c r="O43" s="52">
        <v>0</v>
      </c>
      <c r="P43" s="38" t="s">
        <v>24</v>
      </c>
      <c r="Q43" s="38"/>
      <c r="R43" s="38"/>
      <c r="S43" s="9"/>
    </row>
    <row r="44" spans="1:19" ht="16.350000000000001" x14ac:dyDescent="0.5">
      <c r="A44" s="38"/>
      <c r="B44" s="38"/>
      <c r="C44" s="38"/>
      <c r="D44" s="52"/>
      <c r="E44" s="54"/>
      <c r="F44" s="52"/>
      <c r="G44" s="64"/>
      <c r="H44" s="64"/>
      <c r="I44" s="64"/>
      <c r="J44" s="54"/>
      <c r="K44" s="54"/>
      <c r="L44" s="56"/>
      <c r="M44" s="54"/>
      <c r="N44" s="54"/>
      <c r="O44" s="52"/>
      <c r="P44" s="38"/>
      <c r="Q44" s="38"/>
      <c r="R44" s="38"/>
      <c r="S44" s="9"/>
    </row>
    <row r="45" spans="1:19" ht="16.350000000000001" x14ac:dyDescent="0.5">
      <c r="A45" s="38" t="s">
        <v>63</v>
      </c>
      <c r="B45" s="38"/>
      <c r="C45" s="38"/>
      <c r="D45" s="52"/>
      <c r="E45" s="54"/>
      <c r="F45" s="52"/>
      <c r="G45" s="63">
        <v>10480</v>
      </c>
      <c r="H45" s="64">
        <v>2100</v>
      </c>
      <c r="I45" s="64">
        <v>12580</v>
      </c>
      <c r="J45" s="54">
        <v>12580</v>
      </c>
      <c r="K45" s="54"/>
      <c r="L45" s="56">
        <f>+J45-I45</f>
        <v>0</v>
      </c>
      <c r="M45" s="54">
        <v>13180</v>
      </c>
      <c r="N45" s="54">
        <v>998</v>
      </c>
      <c r="O45" s="52">
        <v>600</v>
      </c>
      <c r="P45" s="38" t="s">
        <v>72</v>
      </c>
      <c r="Q45" s="38"/>
      <c r="R45" s="38"/>
      <c r="S45" s="9"/>
    </row>
    <row r="46" spans="1:19" ht="16.350000000000001" x14ac:dyDescent="0.5">
      <c r="A46" s="38"/>
      <c r="B46" s="38"/>
      <c r="C46" s="38"/>
      <c r="D46" s="52"/>
      <c r="E46" s="54"/>
      <c r="F46" s="52"/>
      <c r="G46" s="57" t="s">
        <v>3</v>
      </c>
      <c r="H46" s="57" t="s">
        <v>3</v>
      </c>
      <c r="I46" s="57" t="s">
        <v>3</v>
      </c>
      <c r="J46" s="57" t="s">
        <v>3</v>
      </c>
      <c r="K46" s="57" t="s">
        <v>3</v>
      </c>
      <c r="L46" s="59" t="s">
        <v>3</v>
      </c>
      <c r="M46" s="57" t="s">
        <v>3</v>
      </c>
      <c r="N46" s="57" t="s">
        <v>3</v>
      </c>
      <c r="O46" s="57" t="s">
        <v>3</v>
      </c>
      <c r="P46" s="57" t="s">
        <v>78</v>
      </c>
      <c r="Q46" s="38" t="s">
        <v>84</v>
      </c>
      <c r="R46" s="38"/>
      <c r="S46" s="9"/>
    </row>
    <row r="47" spans="1:19" ht="16.350000000000001" x14ac:dyDescent="0.5">
      <c r="A47" s="38" t="s">
        <v>0</v>
      </c>
      <c r="B47" s="38"/>
      <c r="C47" s="38"/>
      <c r="D47" s="52"/>
      <c r="E47" s="54"/>
      <c r="F47" s="52"/>
      <c r="G47" s="64">
        <f>SUM(G20:G45)</f>
        <v>47743</v>
      </c>
      <c r="H47" s="64">
        <f>SUM(H20:H45)</f>
        <v>9292</v>
      </c>
      <c r="I47" s="64">
        <f>SUM(I20:I45)</f>
        <v>56140</v>
      </c>
      <c r="J47" s="54">
        <f>SUM(J20:J45)</f>
        <v>55380</v>
      </c>
      <c r="K47" s="54"/>
      <c r="L47" s="56">
        <f>SUM(L20:L45)</f>
        <v>-760</v>
      </c>
      <c r="M47" s="54">
        <f>SUM(M20:M45)</f>
        <v>54905</v>
      </c>
      <c r="N47" s="54"/>
      <c r="O47" s="52">
        <f>SUM(O20:O45)</f>
        <v>-475</v>
      </c>
      <c r="P47" s="38" t="s">
        <v>79</v>
      </c>
      <c r="Q47" s="38"/>
      <c r="R47" s="38"/>
      <c r="S47" s="9"/>
    </row>
    <row r="48" spans="1:19" ht="16.350000000000001" x14ac:dyDescent="0.5">
      <c r="A48" s="38"/>
      <c r="B48" s="38"/>
      <c r="C48" s="38"/>
      <c r="D48" s="52"/>
      <c r="E48" s="54"/>
      <c r="F48" s="52"/>
      <c r="G48" s="64"/>
      <c r="H48" s="64"/>
      <c r="I48" s="64"/>
      <c r="J48" s="54"/>
      <c r="K48" s="54"/>
      <c r="L48" s="56"/>
      <c r="M48" s="54"/>
      <c r="N48" s="54"/>
      <c r="O48" s="52"/>
      <c r="P48" s="38"/>
      <c r="Q48" s="38"/>
      <c r="R48" s="38"/>
      <c r="S48" s="9"/>
    </row>
    <row r="49" spans="1:19" ht="16.350000000000001" x14ac:dyDescent="0.5">
      <c r="A49" s="38" t="s">
        <v>54</v>
      </c>
      <c r="B49" s="38"/>
      <c r="C49" s="38"/>
      <c r="D49" s="52"/>
      <c r="E49" s="54"/>
      <c r="F49" s="52"/>
      <c r="G49" s="64">
        <v>72700</v>
      </c>
      <c r="H49" s="64">
        <v>73900</v>
      </c>
      <c r="I49" s="64">
        <v>145500</v>
      </c>
      <c r="J49" s="54">
        <v>145500</v>
      </c>
      <c r="K49" s="54"/>
      <c r="L49" s="56">
        <f>+J49-I49</f>
        <v>0</v>
      </c>
      <c r="M49" s="54"/>
      <c r="N49" s="54"/>
      <c r="O49" s="52"/>
      <c r="P49" s="38" t="s">
        <v>70</v>
      </c>
      <c r="Q49" s="38"/>
      <c r="R49" s="38"/>
      <c r="S49" s="9"/>
    </row>
    <row r="50" spans="1:19" ht="16.350000000000001" x14ac:dyDescent="0.5">
      <c r="A50" s="38"/>
      <c r="B50" s="38"/>
      <c r="C50" s="38"/>
      <c r="D50" s="52"/>
      <c r="E50" s="54"/>
      <c r="F50" s="52"/>
      <c r="G50" s="64"/>
      <c r="H50" s="64"/>
      <c r="I50" s="64"/>
      <c r="J50" s="54"/>
      <c r="K50" s="54"/>
      <c r="L50" s="62"/>
      <c r="M50" s="54"/>
      <c r="N50" s="54"/>
      <c r="O50" s="52"/>
      <c r="P50" s="38"/>
      <c r="Q50" s="38"/>
      <c r="R50" s="38"/>
      <c r="S50" s="9"/>
    </row>
    <row r="51" spans="1:19" ht="16.350000000000001" x14ac:dyDescent="0.5">
      <c r="A51" s="65" t="s">
        <v>68</v>
      </c>
      <c r="B51" s="65"/>
      <c r="C51" s="65"/>
      <c r="D51" s="66">
        <v>39994</v>
      </c>
      <c r="E51" s="67">
        <v>40359</v>
      </c>
      <c r="F51" s="65"/>
      <c r="G51" s="67">
        <v>42957</v>
      </c>
      <c r="H51" s="38" t="s">
        <v>23</v>
      </c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9"/>
    </row>
    <row r="52" spans="1:19" ht="16.350000000000001" x14ac:dyDescent="0.5">
      <c r="A52" s="65" t="s">
        <v>1</v>
      </c>
      <c r="B52" s="65"/>
      <c r="C52" s="65"/>
      <c r="D52" s="68">
        <v>9202</v>
      </c>
      <c r="E52" s="68">
        <v>22988</v>
      </c>
      <c r="F52" s="68"/>
      <c r="G52" s="68">
        <v>19941</v>
      </c>
      <c r="H52" s="38"/>
      <c r="I52" s="38"/>
      <c r="J52" s="69"/>
      <c r="K52" s="54"/>
      <c r="L52" s="38" t="s">
        <v>74</v>
      </c>
      <c r="M52" s="54"/>
      <c r="N52" s="38"/>
      <c r="O52" s="56">
        <v>56400</v>
      </c>
      <c r="P52" s="38"/>
      <c r="Q52" s="38"/>
      <c r="R52" s="38"/>
      <c r="S52" s="9"/>
    </row>
    <row r="53" spans="1:19" ht="16.350000000000001" x14ac:dyDescent="0.5">
      <c r="A53" s="65" t="s">
        <v>22</v>
      </c>
      <c r="B53" s="65"/>
      <c r="C53" s="65"/>
      <c r="D53" s="68">
        <v>14515</v>
      </c>
      <c r="E53" s="68">
        <v>29529</v>
      </c>
      <c r="F53" s="68"/>
      <c r="G53" s="70">
        <v>31897</v>
      </c>
      <c r="H53" s="38"/>
      <c r="I53" s="38"/>
      <c r="J53" s="38"/>
      <c r="K53" s="54"/>
      <c r="L53" s="38" t="s">
        <v>73</v>
      </c>
      <c r="M53" s="38"/>
      <c r="N53" s="38"/>
      <c r="O53" s="56">
        <f>+M47</f>
        <v>54905</v>
      </c>
      <c r="P53" s="38"/>
      <c r="Q53" s="38"/>
      <c r="R53" s="38"/>
      <c r="S53" s="9"/>
    </row>
    <row r="54" spans="1:19" ht="16.350000000000001" x14ac:dyDescent="0.5">
      <c r="A54" s="65" t="s">
        <v>2</v>
      </c>
      <c r="B54" s="65"/>
      <c r="C54" s="65"/>
      <c r="D54" s="68">
        <f>SUM(D52:D53)</f>
        <v>23717</v>
      </c>
      <c r="E54" s="68">
        <f>SUM(E52:E53)</f>
        <v>52517</v>
      </c>
      <c r="F54" s="68"/>
      <c r="G54" s="68">
        <f>SUM(G52:G53)</f>
        <v>51838</v>
      </c>
      <c r="H54" s="38" t="s">
        <v>23</v>
      </c>
      <c r="I54" s="63"/>
      <c r="J54" s="71"/>
      <c r="K54" s="72"/>
      <c r="L54" s="71"/>
      <c r="M54" s="71"/>
      <c r="N54" s="73"/>
      <c r="O54" s="74"/>
      <c r="P54" s="38"/>
      <c r="Q54" s="38"/>
      <c r="R54" s="38"/>
      <c r="S54" s="9"/>
    </row>
    <row r="55" spans="1:19" ht="16.350000000000001" x14ac:dyDescent="0.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54"/>
      <c r="L55" s="38" t="s">
        <v>75</v>
      </c>
      <c r="M55" s="54"/>
      <c r="N55" s="38"/>
      <c r="O55" s="56">
        <f>+O52-O53</f>
        <v>1495</v>
      </c>
      <c r="P55" s="38"/>
      <c r="Q55" s="38"/>
      <c r="R55" s="38"/>
      <c r="S55" s="9"/>
    </row>
    <row r="56" spans="1:19" ht="16.350000000000001" x14ac:dyDescent="0.5">
      <c r="A56" s="65" t="s">
        <v>69</v>
      </c>
      <c r="B56" s="38"/>
      <c r="C56" s="65"/>
      <c r="D56" s="65"/>
      <c r="E56" s="75"/>
      <c r="F56" s="65"/>
      <c r="G56" s="68">
        <v>31897</v>
      </c>
      <c r="H56" s="38"/>
      <c r="I56" s="38"/>
      <c r="J56" s="38"/>
      <c r="K56" s="38" t="s">
        <v>16</v>
      </c>
      <c r="L56" s="38"/>
      <c r="M56" s="52"/>
      <c r="N56" s="38"/>
      <c r="O56" s="54"/>
      <c r="P56" s="52"/>
      <c r="Q56" s="38"/>
      <c r="R56" s="38"/>
      <c r="S56" s="9"/>
    </row>
    <row r="57" spans="1:19" ht="16.350000000000001" x14ac:dyDescent="0.5">
      <c r="A57" s="65" t="s">
        <v>85</v>
      </c>
      <c r="B57" s="38"/>
      <c r="C57" s="65"/>
      <c r="D57" s="65"/>
      <c r="E57" s="75"/>
      <c r="F57" s="65"/>
      <c r="G57" s="70">
        <v>10000</v>
      </c>
      <c r="H57" s="38"/>
      <c r="I57" s="38"/>
      <c r="J57" s="38"/>
      <c r="K57" s="38"/>
      <c r="L57" s="38"/>
      <c r="M57" s="76"/>
      <c r="N57" s="38"/>
      <c r="O57" s="54"/>
      <c r="P57" s="52"/>
      <c r="Q57" s="38"/>
      <c r="R57" s="38"/>
      <c r="S57" s="9"/>
    </row>
    <row r="58" spans="1:19" ht="16.350000000000001" x14ac:dyDescent="0.5">
      <c r="A58" s="38"/>
      <c r="B58" s="38"/>
      <c r="C58" s="65"/>
      <c r="D58" s="65"/>
      <c r="E58" s="75"/>
      <c r="F58" s="65"/>
      <c r="G58" s="77"/>
      <c r="H58" s="38"/>
      <c r="I58" s="38"/>
      <c r="J58" s="38"/>
      <c r="K58" s="38"/>
      <c r="L58" s="38"/>
      <c r="M58" s="78"/>
      <c r="N58" s="38"/>
      <c r="O58" s="54"/>
      <c r="P58" s="77"/>
      <c r="Q58" s="38"/>
      <c r="R58" s="38"/>
      <c r="S58" s="9"/>
    </row>
    <row r="59" spans="1:19" ht="16.350000000000001" x14ac:dyDescent="0.5">
      <c r="A59" s="65" t="s">
        <v>83</v>
      </c>
      <c r="B59" s="65"/>
      <c r="C59" s="65"/>
      <c r="D59" s="65"/>
      <c r="E59" s="75"/>
      <c r="F59" s="65"/>
      <c r="G59" s="77">
        <f>SUM(G56:G58)</f>
        <v>41897</v>
      </c>
      <c r="H59" s="65"/>
      <c r="I59" s="65"/>
      <c r="J59" s="65"/>
      <c r="K59" s="65"/>
      <c r="L59" s="65"/>
      <c r="M59" s="79"/>
      <c r="N59" s="65"/>
      <c r="O59" s="68"/>
      <c r="P59" s="80"/>
      <c r="Q59" s="65"/>
      <c r="R59" s="38"/>
      <c r="S59" s="9"/>
    </row>
    <row r="60" spans="1:19" ht="15" x14ac:dyDescent="0.45">
      <c r="A60" s="14"/>
      <c r="B60" s="14"/>
      <c r="C60" s="14"/>
      <c r="D60" s="14"/>
      <c r="E60" s="15"/>
      <c r="F60" s="14"/>
      <c r="G60" s="14"/>
      <c r="H60" s="14"/>
      <c r="I60" s="14"/>
      <c r="J60" s="14"/>
      <c r="K60" s="14"/>
      <c r="L60" s="14"/>
      <c r="M60" s="14"/>
      <c r="N60" s="14"/>
      <c r="O60" s="16"/>
      <c r="P60" s="14"/>
      <c r="Q60" s="14"/>
      <c r="R60" s="9"/>
      <c r="S60" s="9"/>
    </row>
    <row r="61" spans="1:19" ht="15.35" x14ac:dyDescent="0.5">
      <c r="A61" s="16"/>
      <c r="B61" s="26"/>
      <c r="C61" s="14"/>
      <c r="D61" s="14"/>
      <c r="E61" s="17"/>
      <c r="F61" s="14"/>
      <c r="G61" s="14"/>
      <c r="H61" s="14"/>
      <c r="I61" s="14"/>
      <c r="J61" s="18"/>
      <c r="K61" s="14"/>
      <c r="L61" s="14"/>
      <c r="M61" s="14"/>
      <c r="N61" s="14"/>
      <c r="O61" s="16"/>
      <c r="P61" s="14"/>
      <c r="Q61" s="14"/>
      <c r="R61" s="9"/>
    </row>
    <row r="62" spans="1:19" ht="15" x14ac:dyDescent="0.45">
      <c r="A62" s="9"/>
      <c r="B62" s="9"/>
      <c r="C62" s="9"/>
      <c r="D62" s="10"/>
      <c r="E62" s="10"/>
      <c r="F62" s="10"/>
      <c r="G62" s="10"/>
      <c r="H62" s="9"/>
      <c r="I62" s="9"/>
      <c r="J62" s="18"/>
      <c r="K62" s="20"/>
      <c r="L62" s="20"/>
      <c r="M62" s="14"/>
      <c r="N62" s="14"/>
      <c r="O62" s="16"/>
      <c r="P62" s="14"/>
      <c r="Q62" s="14"/>
      <c r="R62" s="9"/>
    </row>
    <row r="63" spans="1:19" ht="15" x14ac:dyDescent="0.45">
      <c r="A63" s="9"/>
      <c r="B63" s="9"/>
      <c r="C63" s="9"/>
      <c r="D63" s="10"/>
      <c r="E63" s="10"/>
      <c r="F63" s="10"/>
      <c r="G63" s="10"/>
      <c r="H63" s="9"/>
      <c r="I63" s="9"/>
      <c r="J63" s="18"/>
      <c r="K63" s="20"/>
      <c r="L63" s="20"/>
      <c r="M63" s="14"/>
      <c r="N63" s="14"/>
      <c r="O63" s="16"/>
      <c r="P63" s="14"/>
      <c r="Q63" s="14"/>
      <c r="R63" s="9"/>
    </row>
    <row r="64" spans="1:19" ht="15" x14ac:dyDescent="0.45">
      <c r="A64" s="9"/>
      <c r="B64" s="9"/>
      <c r="C64" s="9"/>
      <c r="D64" s="12"/>
      <c r="E64" s="12"/>
      <c r="F64" s="12"/>
      <c r="G64" s="13"/>
      <c r="H64" s="11"/>
      <c r="I64" s="11"/>
      <c r="J64" s="18"/>
      <c r="K64" s="20"/>
      <c r="L64" s="20"/>
      <c r="M64" s="16"/>
      <c r="N64" s="16"/>
      <c r="O64" s="17"/>
      <c r="P64" s="19"/>
      <c r="Q64" s="14"/>
      <c r="R64" s="9"/>
    </row>
    <row r="65" spans="1:23" ht="15" x14ac:dyDescent="0.45">
      <c r="A65" s="9"/>
      <c r="B65" s="9"/>
      <c r="C65" s="9"/>
      <c r="D65" s="10"/>
      <c r="E65" s="10"/>
      <c r="F65" s="10"/>
      <c r="G65" s="16"/>
      <c r="H65" s="9"/>
      <c r="I65" s="9"/>
      <c r="J65" s="18"/>
      <c r="K65" s="20"/>
      <c r="L65" s="20"/>
      <c r="M65" s="16"/>
      <c r="N65" s="16"/>
      <c r="O65" s="16"/>
      <c r="P65" s="14"/>
      <c r="Q65" s="14"/>
      <c r="R65" s="9"/>
    </row>
    <row r="66" spans="1:23" ht="15.35" x14ac:dyDescent="0.5">
      <c r="A66" s="7"/>
      <c r="B66" s="7"/>
      <c r="C66" s="7"/>
      <c r="D66" s="7"/>
      <c r="E66" s="7"/>
      <c r="F66" s="7"/>
      <c r="G66" s="7"/>
      <c r="H66" s="14"/>
      <c r="I66" s="14"/>
      <c r="J66" s="18"/>
      <c r="K66" s="20"/>
      <c r="L66" s="20"/>
      <c r="M66" s="16"/>
      <c r="N66" s="26"/>
      <c r="O66" s="16"/>
      <c r="P66" s="14"/>
      <c r="Q66" s="14"/>
      <c r="R66" s="9"/>
    </row>
    <row r="67" spans="1:23" ht="15.35" x14ac:dyDescent="0.5">
      <c r="A67" s="7"/>
      <c r="B67" s="7"/>
      <c r="C67" s="7"/>
      <c r="D67" s="7"/>
      <c r="E67" s="7"/>
      <c r="F67" s="7"/>
      <c r="G67" s="7"/>
      <c r="H67" s="14"/>
      <c r="I67" s="14"/>
      <c r="J67" s="18"/>
      <c r="K67" s="20"/>
      <c r="L67" s="20"/>
      <c r="M67" s="14"/>
      <c r="N67" s="14"/>
      <c r="O67" s="26"/>
      <c r="P67" s="14"/>
      <c r="Q67" s="16"/>
      <c r="R67" s="9"/>
    </row>
    <row r="68" spans="1:23" ht="15" x14ac:dyDescent="0.45">
      <c r="A68" s="19"/>
      <c r="B68" s="19"/>
      <c r="C68" s="19"/>
      <c r="D68" s="17"/>
      <c r="E68" s="16"/>
      <c r="F68" s="14"/>
      <c r="G68" s="14"/>
      <c r="H68" s="17"/>
      <c r="I68" s="17"/>
      <c r="J68" s="18"/>
      <c r="K68" s="20"/>
      <c r="L68" s="20"/>
      <c r="M68" s="14"/>
      <c r="N68" s="14"/>
      <c r="O68" s="16"/>
      <c r="P68" s="14"/>
      <c r="Q68" s="16"/>
      <c r="R68" s="9"/>
    </row>
    <row r="69" spans="1:23" ht="15" x14ac:dyDescent="0.45">
      <c r="A69" s="19"/>
      <c r="B69" s="14"/>
      <c r="C69" s="14"/>
      <c r="D69" s="14"/>
      <c r="E69" s="17"/>
      <c r="F69" s="14"/>
      <c r="G69" s="14"/>
      <c r="H69" s="14"/>
      <c r="I69" s="14"/>
      <c r="J69" s="18"/>
      <c r="K69" s="20"/>
      <c r="L69" s="20"/>
      <c r="M69" s="14"/>
      <c r="N69" s="14"/>
      <c r="O69" s="16"/>
      <c r="P69" s="14"/>
      <c r="Q69" s="17"/>
      <c r="R69" s="9"/>
    </row>
    <row r="70" spans="1:23" ht="15" x14ac:dyDescent="0.45">
      <c r="A70" s="14"/>
      <c r="B70" s="14"/>
      <c r="C70" s="14"/>
      <c r="D70" s="16"/>
      <c r="E70" s="16"/>
      <c r="F70" s="14"/>
      <c r="G70" s="14"/>
      <c r="H70" s="16"/>
      <c r="I70" s="16"/>
      <c r="J70" s="18"/>
      <c r="K70" s="20"/>
      <c r="L70" s="20"/>
      <c r="M70" s="14"/>
      <c r="N70" s="14"/>
      <c r="O70" s="16"/>
      <c r="P70" s="14"/>
      <c r="Q70" s="16"/>
      <c r="R70" s="9"/>
    </row>
    <row r="71" spans="1:23" ht="15" x14ac:dyDescent="0.45">
      <c r="A71" s="14"/>
      <c r="B71" s="14"/>
      <c r="C71" s="14"/>
      <c r="D71" s="16"/>
      <c r="E71" s="16"/>
      <c r="F71" s="14"/>
      <c r="G71" s="14"/>
      <c r="H71" s="14"/>
      <c r="I71" s="14"/>
      <c r="J71" s="18"/>
      <c r="K71" s="20"/>
      <c r="L71" s="20"/>
      <c r="M71" s="14"/>
      <c r="N71" s="14"/>
      <c r="O71" s="27"/>
      <c r="P71" s="14"/>
      <c r="Q71" s="14"/>
      <c r="R71" s="9"/>
    </row>
    <row r="72" spans="1:23" ht="15" x14ac:dyDescent="0.45">
      <c r="A72" s="14"/>
      <c r="B72" s="14"/>
      <c r="C72" s="14"/>
      <c r="D72" s="14"/>
      <c r="E72" s="16"/>
      <c r="F72" s="14"/>
      <c r="G72" s="14"/>
      <c r="H72" s="14"/>
      <c r="I72" s="14"/>
      <c r="J72" s="18"/>
      <c r="K72" s="20"/>
      <c r="L72" s="20"/>
      <c r="M72" s="30"/>
      <c r="N72" s="14"/>
      <c r="O72" s="14"/>
      <c r="P72" s="14"/>
      <c r="Q72" s="14"/>
      <c r="R72" s="9"/>
    </row>
    <row r="73" spans="1:23" ht="15" x14ac:dyDescent="0.45">
      <c r="A73" s="7"/>
      <c r="B73" s="7"/>
      <c r="C73" s="31"/>
      <c r="D73" s="32"/>
      <c r="E73" s="33"/>
      <c r="F73" s="7"/>
      <c r="G73" s="7"/>
      <c r="H73" s="7"/>
      <c r="I73" s="7"/>
      <c r="J73" s="34"/>
      <c r="K73" s="29"/>
      <c r="L73" s="35"/>
      <c r="M73" s="7"/>
      <c r="N73" s="7"/>
      <c r="O73" s="7"/>
      <c r="P73" s="7"/>
      <c r="Q73" s="7"/>
      <c r="R73" s="9"/>
    </row>
    <row r="74" spans="1:23" ht="15" x14ac:dyDescent="0.45">
      <c r="A74" s="36"/>
      <c r="B74" s="7"/>
      <c r="C74" s="31"/>
      <c r="D74" s="33"/>
      <c r="E74" s="33"/>
      <c r="F74" s="7"/>
      <c r="G74" s="7"/>
      <c r="H74" s="7"/>
      <c r="I74" s="7"/>
      <c r="J74" s="37"/>
      <c r="K74" s="7"/>
      <c r="L74" s="7"/>
      <c r="M74" s="7"/>
      <c r="N74" s="7"/>
      <c r="O74" s="7"/>
      <c r="P74" s="7"/>
      <c r="Q74" s="7"/>
      <c r="R74" s="9"/>
    </row>
    <row r="75" spans="1:23" ht="15" x14ac:dyDescent="0.45">
      <c r="E75" s="3"/>
      <c r="J75" s="2"/>
      <c r="R75" s="9"/>
    </row>
    <row r="76" spans="1:23" ht="15" x14ac:dyDescent="0.45">
      <c r="A76" s="4"/>
      <c r="B76" s="4"/>
      <c r="C76" s="4"/>
      <c r="D76" s="5"/>
      <c r="E76" s="1"/>
      <c r="J76" s="6"/>
      <c r="R76" s="9"/>
    </row>
    <row r="77" spans="1:23" ht="15" x14ac:dyDescent="0.45">
      <c r="A77" s="4"/>
      <c r="B77" s="4"/>
      <c r="C77" s="4"/>
      <c r="D77" s="4"/>
      <c r="E77" s="1"/>
      <c r="R77" s="9"/>
    </row>
    <row r="78" spans="1:23" ht="15" x14ac:dyDescent="0.45">
      <c r="E78" s="1"/>
      <c r="R78" s="9"/>
    </row>
    <row r="79" spans="1:23" ht="15" x14ac:dyDescent="0.45">
      <c r="R79" s="9"/>
    </row>
    <row r="80" spans="1:23" ht="15" x14ac:dyDescent="0.45">
      <c r="R80" s="9"/>
      <c r="U80" s="22"/>
      <c r="V80" s="21"/>
      <c r="W80" s="21"/>
    </row>
    <row r="81" spans="1:24" ht="15" x14ac:dyDescent="0.45">
      <c r="R81" s="9"/>
      <c r="U81" s="23"/>
      <c r="V81" s="24"/>
      <c r="W81" s="24"/>
      <c r="X81" s="8"/>
    </row>
    <row r="82" spans="1:24" ht="15" x14ac:dyDescent="0.45">
      <c r="R82" s="9"/>
      <c r="U82" s="23"/>
      <c r="V82" s="24"/>
      <c r="W82" s="24"/>
      <c r="X82" s="8"/>
    </row>
    <row r="83" spans="1:24" ht="15" x14ac:dyDescent="0.45">
      <c r="R83" s="9"/>
      <c r="U83" s="23"/>
      <c r="V83" s="24"/>
      <c r="W83" s="24"/>
      <c r="X83" s="8"/>
    </row>
    <row r="84" spans="1:24" ht="15" x14ac:dyDescent="0.45">
      <c r="R84" s="14"/>
      <c r="S84" s="7"/>
      <c r="T84" s="7"/>
      <c r="U84" s="25"/>
      <c r="V84" s="24"/>
      <c r="W84" s="24"/>
      <c r="X84" s="8"/>
    </row>
    <row r="85" spans="1:24" ht="15" x14ac:dyDescent="0.45">
      <c r="R85" s="14"/>
      <c r="S85" s="7"/>
      <c r="T85" s="7"/>
      <c r="U85" s="25"/>
      <c r="V85" s="24"/>
      <c r="W85" s="24"/>
      <c r="X85" s="8"/>
    </row>
    <row r="86" spans="1:24" ht="15" x14ac:dyDescent="0.45">
      <c r="R86" s="14"/>
      <c r="S86" s="7"/>
      <c r="T86" s="7"/>
      <c r="U86" s="25"/>
      <c r="V86" s="24"/>
      <c r="W86" s="24"/>
    </row>
    <row r="87" spans="1:24" ht="15" x14ac:dyDescent="0.45">
      <c r="R87" s="14"/>
      <c r="S87" s="7"/>
      <c r="T87" s="7"/>
      <c r="U87" s="25"/>
      <c r="V87" s="24"/>
      <c r="W87" s="24"/>
    </row>
    <row r="88" spans="1:24" ht="15" x14ac:dyDescent="0.45">
      <c r="R88" s="14"/>
      <c r="S88" s="7"/>
      <c r="T88" s="7"/>
      <c r="U88" s="25"/>
      <c r="V88" s="24"/>
      <c r="W88" s="24"/>
    </row>
    <row r="89" spans="1:24" ht="15" x14ac:dyDescent="0.45">
      <c r="R89" s="14"/>
      <c r="S89" s="7"/>
      <c r="T89" s="7"/>
      <c r="U89" s="25"/>
      <c r="V89" s="24"/>
      <c r="W89" s="24"/>
    </row>
    <row r="90" spans="1:24" ht="15" x14ac:dyDescent="0.45">
      <c r="R90" s="14"/>
      <c r="S90" s="7"/>
      <c r="T90" s="7"/>
      <c r="U90" s="25"/>
      <c r="V90" s="24"/>
      <c r="W90" s="24"/>
    </row>
    <row r="91" spans="1:24" ht="15" x14ac:dyDescent="0.45">
      <c r="R91" s="14"/>
      <c r="S91" s="7"/>
      <c r="T91" s="7"/>
      <c r="U91" s="25"/>
      <c r="V91" s="24"/>
      <c r="W91" s="24"/>
    </row>
    <row r="92" spans="1:24" ht="15" x14ac:dyDescent="0.45">
      <c r="R92" s="14"/>
      <c r="S92" s="7"/>
      <c r="T92" s="7"/>
      <c r="U92" s="25"/>
      <c r="V92" s="24"/>
      <c r="W92" s="24"/>
    </row>
    <row r="93" spans="1:24" ht="15" x14ac:dyDescent="0.45">
      <c r="R93" s="14"/>
      <c r="S93" s="7"/>
      <c r="T93" s="7"/>
      <c r="U93" s="28"/>
      <c r="V93" s="21"/>
      <c r="W93" s="21"/>
    </row>
    <row r="94" spans="1:24" ht="15" x14ac:dyDescent="0.45">
      <c r="R94" s="14"/>
      <c r="S94" s="7"/>
      <c r="T94" s="7"/>
      <c r="U94" s="29"/>
      <c r="V94" s="21"/>
      <c r="W94" s="21"/>
    </row>
    <row r="95" spans="1:24" s="7" customFormat="1" ht="15" x14ac:dyDescent="0.4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14"/>
    </row>
    <row r="96" spans="1:24" ht="15" x14ac:dyDescent="0.45">
      <c r="R96" s="14"/>
      <c r="S96" s="7"/>
      <c r="T96" s="7"/>
      <c r="U96" s="7"/>
    </row>
    <row r="97" spans="18:21" ht="15" x14ac:dyDescent="0.45">
      <c r="R97" s="14"/>
      <c r="S97" s="7"/>
      <c r="T97" s="7"/>
      <c r="U97" s="7"/>
    </row>
    <row r="98" spans="18:21" x14ac:dyDescent="0.4">
      <c r="R98" s="7"/>
      <c r="S98" s="7"/>
      <c r="T98" s="7"/>
      <c r="U98" s="7"/>
    </row>
    <row r="99" spans="18:21" x14ac:dyDescent="0.4">
      <c r="R99" s="7"/>
      <c r="S99" s="7"/>
      <c r="T99" s="7"/>
      <c r="U99" s="7"/>
    </row>
  </sheetData>
  <mergeCells count="4">
    <mergeCell ref="J3:M3"/>
    <mergeCell ref="J4:M4"/>
    <mergeCell ref="J2:M2"/>
    <mergeCell ref="J5:M5"/>
  </mergeCells>
  <phoneticPr fontId="2" type="noConversion"/>
  <printOptions gridLines="1"/>
  <pageMargins left="0.02" right="0" top="0" bottom="0" header="0" footer="0"/>
  <pageSetup scale="54" orientation="portrait" r:id="rId1"/>
  <headerFooter alignWithMargins="0"/>
  <colBreaks count="1" manualBreakCount="1">
    <brk id="16" min="1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Bliss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Bliss Property Management, Inc</dc:creator>
  <cp:lastModifiedBy>Carol Cannon</cp:lastModifiedBy>
  <cp:lastPrinted>2017-08-10T18:59:44Z</cp:lastPrinted>
  <dcterms:created xsi:type="dcterms:W3CDTF">2001-10-05T15:04:43Z</dcterms:created>
  <dcterms:modified xsi:type="dcterms:W3CDTF">2017-08-21T22:24:06Z</dcterms:modified>
</cp:coreProperties>
</file>